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Ế TOÁN VẠN PHÚC\CÔNG KHAI 2024\CÔNG KHAI 2024 QT 2023\CÔNG KHAI QĐ BỔ SUNG DT\Bổ sung kinh phí khắc phục hậu quả cơn bão số 3\"/>
    </mc:Choice>
  </mc:AlternateContent>
  <bookViews>
    <workbookView xWindow="0" yWindow="0" windowWidth="28800" windowHeight="11535"/>
  </bookViews>
  <sheets>
    <sheet name="Bão số 3" sheetId="6" r:id="rId1"/>
    <sheet name="Sheet2" sheetId="2" r:id="rId2"/>
  </sheets>
  <definedNames>
    <definedName name="_xlnm.Print_Titles" localSheetId="0">'Bão số 3'!$9:$10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E38" i="6"/>
  <c r="E36" i="6" l="1"/>
  <c r="E32" i="6"/>
  <c r="E24" i="6"/>
  <c r="E30" i="6" l="1"/>
  <c r="G46" i="6"/>
  <c r="G45" i="6"/>
  <c r="G44" i="6"/>
  <c r="F44" i="6"/>
  <c r="E44" i="6"/>
  <c r="G43" i="6"/>
  <c r="F43" i="6"/>
  <c r="G42" i="6"/>
  <c r="G41" i="6"/>
  <c r="G40" i="6" s="1"/>
  <c r="F40" i="6"/>
  <c r="G39" i="6"/>
  <c r="G38" i="6" s="1"/>
  <c r="F38" i="6"/>
  <c r="G37" i="6"/>
  <c r="G36" i="6" s="1"/>
  <c r="F36" i="6"/>
  <c r="G35" i="6"/>
  <c r="G34" i="6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E18" i="6"/>
  <c r="C17" i="6"/>
  <c r="E12" i="6"/>
  <c r="E11" i="6" s="1"/>
  <c r="C12" i="6"/>
  <c r="C11" i="6" s="1"/>
  <c r="G21" i="6" l="1"/>
  <c r="F30" i="6"/>
  <c r="F21" i="6" s="1"/>
</calcChain>
</file>

<file path=xl/sharedStrings.xml><?xml version="1.0" encoding="utf-8"?>
<sst xmlns="http://schemas.openxmlformats.org/spreadsheetml/2006/main" count="95" uniqueCount="62">
  <si>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</si>
  <si>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</si>
  <si>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</si>
  <si>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</si>
  <si>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</si>
  <si>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</si>
  <si>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</si>
  <si>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</si>
  <si>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</si>
  <si>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</si>
  <si>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</si>
  <si>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</si>
  <si>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</si>
  <si>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</si>
  <si>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</si>
  <si>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</si>
  <si>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</si>
  <si>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</si>
  <si>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</si>
  <si>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</si>
  <si>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</si>
  <si>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</si>
  <si>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</si>
  <si>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</si>
  <si>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</si>
  <si>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</si>
  <si>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</si>
  <si>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</si>
  <si>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</si>
  <si>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</si>
  <si>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</si>
  <si>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</si>
  <si>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</si>
  <si>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</si>
  <si>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</si>
  <si>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</si>
  <si>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</si>
  <si>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</si>
  <si>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</si>
  <si>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</si>
  <si>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</si>
  <si>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</si>
  <si>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</si>
  <si>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</si>
  <si>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</si>
  <si>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</si>
  <si>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</si>
  <si>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</si>
  <si>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</si>
  <si>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</si>
  <si>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</si>
  <si>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</si>
  <si>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</si>
  <si>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</si>
  <si>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</si>
  <si>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</si>
  <si>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</si>
  <si>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</si>
  <si>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</si>
  <si>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</si>
  <si>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</si>
  <si>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Quyết định số        /QĐ-UBND ngày 23/9/2024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</si>
</sst>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topLeftCell="A20" zoomScale="80" zoomScaleNormal="80" workbookViewId="0">
      <selection activeCell="E22" sqref="E22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61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9.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207411000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v>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>
        <f>+E38</f>
        <v>207411000</v>
      </c>
      <c r="F21" s="32" t="e">
        <f>F25+F28+F30+F33+F35+F37+F39+F41+#REF!+#REF!+#REF!+#REF!+F45</f>
        <v>#REF!</v>
      </c>
      <c r="G21" s="32" t="e">
        <f>G25+G28+G30+G33+G35+G37+G39+G41+#REF!+#REF!+#REF!+#REF!+G45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0</v>
      </c>
      <c r="F24" s="59">
        <f t="shared" ref="F24" si="1">SUM(F25:F25)</f>
        <v>12630000</v>
      </c>
      <c r="G24" s="59">
        <f>SUM(G25:G25)</f>
        <v>-12630000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/>
      <c r="F25" s="60">
        <v>12630000</v>
      </c>
      <c r="G25" s="60">
        <f>E25-F25</f>
        <v>-12630000</v>
      </c>
      <c r="I25" s="75"/>
      <c r="T25" s="26"/>
    </row>
    <row r="26" spans="1:20" s="20" customFormat="1" x14ac:dyDescent="0.3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/>
      <c r="F27" s="59">
        <f t="shared" ref="F27" si="2">SUM(F28:F28)</f>
        <v>9020000</v>
      </c>
      <c r="G27" s="59">
        <f>SUM(G28:G28)</f>
        <v>-9020000</v>
      </c>
      <c r="I27" s="74"/>
      <c r="T27" s="25"/>
    </row>
    <row r="28" spans="1:20" s="20" customFormat="1" x14ac:dyDescent="0.3">
      <c r="A28" s="18" t="s">
        <v>9</v>
      </c>
      <c r="B28" s="27" t="s">
        <v>40</v>
      </c>
      <c r="C28" s="19">
        <v>12</v>
      </c>
      <c r="D28" s="19"/>
      <c r="E28" s="60"/>
      <c r="F28" s="60">
        <v>9020000</v>
      </c>
      <c r="G28" s="60">
        <f>E28-F28</f>
        <v>-9020000</v>
      </c>
      <c r="I28" s="75"/>
      <c r="T28" s="26"/>
    </row>
    <row r="29" spans="1:20" s="20" customFormat="1" x14ac:dyDescent="0.3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0</v>
      </c>
      <c r="F30" s="59">
        <f t="shared" ref="F30:G30" si="3">SUM(F31:F31)</f>
        <v>0</v>
      </c>
      <c r="G30" s="59">
        <f t="shared" si="3"/>
        <v>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f>E31*0.1</f>
        <v>0</v>
      </c>
      <c r="G31" s="60">
        <f>E31-F31</f>
        <v>0</v>
      </c>
      <c r="I31" s="75"/>
      <c r="T31" s="26"/>
    </row>
    <row r="32" spans="1:20" s="17" customFormat="1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0</v>
      </c>
      <c r="F32" s="59">
        <f t="shared" ref="F32:G32" si="4">SUM(F33:F33)</f>
        <v>16210000</v>
      </c>
      <c r="G32" s="59">
        <f t="shared" si="4"/>
        <v>-16210000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16210000</v>
      </c>
      <c r="G33" s="60">
        <f>E33-F33</f>
        <v>-16210000</v>
      </c>
      <c r="I33" s="75"/>
      <c r="T33" s="26"/>
    </row>
    <row r="34" spans="1:20" s="17" customFormat="1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/>
      <c r="F34" s="59">
        <f t="shared" ref="F34:G34" si="5">SUM(F35:F35)</f>
        <v>3610000</v>
      </c>
      <c r="G34" s="59">
        <f t="shared" si="5"/>
        <v>-3610000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3610000</v>
      </c>
      <c r="G35" s="60">
        <f>E35-F35</f>
        <v>-3610000</v>
      </c>
      <c r="I35" s="75"/>
      <c r="T35" s="26"/>
    </row>
    <row r="36" spans="1:20" s="17" customFormat="1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0</v>
      </c>
      <c r="F36" s="59">
        <f t="shared" ref="F36:G36" si="6">SUM(F37:F37)</f>
        <v>5410000</v>
      </c>
      <c r="G36" s="59">
        <f t="shared" si="6"/>
        <v>-5410000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5410000</v>
      </c>
      <c r="G37" s="60">
        <f>E37-F37</f>
        <v>-5410000</v>
      </c>
      <c r="I37" s="75"/>
      <c r="T37" s="26"/>
    </row>
    <row r="38" spans="1:20" s="17" customFormat="1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>
        <f>+E39</f>
        <v>207411000</v>
      </c>
      <c r="F38" s="59">
        <f t="shared" ref="F38:G38" si="7">SUM(F39:F39)</f>
        <v>3610000</v>
      </c>
      <c r="G38" s="59">
        <f t="shared" si="7"/>
        <v>203801000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>
        <v>207411000</v>
      </c>
      <c r="F39" s="60">
        <v>3610000</v>
      </c>
      <c r="G39" s="60">
        <f>E39-F39</f>
        <v>203801000</v>
      </c>
      <c r="I39" s="75"/>
      <c r="T39" s="26"/>
    </row>
    <row r="40" spans="1:20" s="17" customFormat="1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/>
      <c r="F40" s="59">
        <f t="shared" ref="F40:G40" si="8">SUM(F41:F41)</f>
        <v>6490000</v>
      </c>
      <c r="G40" s="59">
        <f t="shared" si="8"/>
        <v>-6490000</v>
      </c>
      <c r="I40" s="74"/>
      <c r="T40" s="25"/>
    </row>
    <row r="41" spans="1:20" s="20" customFormat="1" x14ac:dyDescent="0.3">
      <c r="A41" s="18" t="s">
        <v>9</v>
      </c>
      <c r="B41" s="27" t="s">
        <v>40</v>
      </c>
      <c r="C41" s="19">
        <v>12</v>
      </c>
      <c r="D41" s="19"/>
      <c r="E41" s="60"/>
      <c r="F41" s="60">
        <v>6490000</v>
      </c>
      <c r="G41" s="60">
        <f>E41-F41</f>
        <v>-6490000</v>
      </c>
      <c r="I41" s="75"/>
      <c r="T41" s="26"/>
    </row>
    <row r="42" spans="1:20" s="20" customFormat="1" x14ac:dyDescent="0.3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x14ac:dyDescent="0.3">
      <c r="A43" s="14">
        <v>9</v>
      </c>
      <c r="B43" s="15" t="s">
        <v>34</v>
      </c>
      <c r="C43" s="16" t="s">
        <v>35</v>
      </c>
      <c r="D43" s="14"/>
      <c r="E43" s="59"/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x14ac:dyDescent="0.3">
      <c r="A44" s="14">
        <v>10</v>
      </c>
      <c r="B44" s="15" t="s">
        <v>36</v>
      </c>
      <c r="C44" s="16" t="s">
        <v>37</v>
      </c>
      <c r="D44" s="16" t="s">
        <v>38</v>
      </c>
      <c r="E44" s="59">
        <f>+E46</f>
        <v>0</v>
      </c>
      <c r="F44" s="59">
        <f>SUM(F45:F45)</f>
        <v>3610000</v>
      </c>
      <c r="G44" s="59">
        <f>SUM(G45:G45)</f>
        <v>-3610000</v>
      </c>
      <c r="I44" s="74"/>
      <c r="T44" s="25"/>
    </row>
    <row r="45" spans="1:20" s="20" customFormat="1" x14ac:dyDescent="0.3">
      <c r="A45" s="18" t="s">
        <v>9</v>
      </c>
      <c r="B45" s="27" t="s">
        <v>40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s="20" customFormat="1" x14ac:dyDescent="0.3">
      <c r="A46" s="18"/>
      <c r="B46" s="27" t="s">
        <v>58</v>
      </c>
      <c r="C46" s="19">
        <v>12</v>
      </c>
      <c r="D46" s="19"/>
      <c r="E46" s="60"/>
      <c r="F46" s="60">
        <v>3610000</v>
      </c>
      <c r="G46" s="60">
        <f>E46-F46</f>
        <v>-3610000</v>
      </c>
      <c r="I46" s="75"/>
      <c r="T46" s="26"/>
    </row>
    <row r="47" spans="1:20" x14ac:dyDescent="0.3">
      <c r="B47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Bão số 3</vt:lpstr>
      <vt:lpstr>Sheet2</vt:lpstr>
      <vt:lpstr>'Bão số 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2024-09-23T01:51:40Z</cp:lastPrinted>
  <dcterms:created xsi:type="dcterms:W3CDTF">2022-12-08T10:04:22Z</dcterms:created>
  <dcterms:modified xsi:type="dcterms:W3CDTF">2024-09-23T02:08:06Z</dcterms:modified>
</cp:coreProperties>
</file>